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ISAD\SAPRSI\SAPRSI_Obshta\Интернет-страница\2025\"/>
    </mc:Choice>
  </mc:AlternateContent>
  <bookViews>
    <workbookView xWindow="0" yWindow="0" windowWidth="30724" windowHeight="13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 l="1"/>
  <c r="G8" i="1"/>
  <c r="G7" i="1"/>
  <c r="G6" i="1"/>
  <c r="D10" i="1" l="1"/>
  <c r="O6" i="1" l="1"/>
  <c r="O9" i="1" l="1"/>
  <c r="O8" i="1"/>
  <c r="O7" i="1"/>
  <c r="N10" i="1" l="1"/>
  <c r="M10" i="1" l="1"/>
  <c r="L10" i="1"/>
  <c r="K10" i="1" l="1"/>
  <c r="J10" i="1" l="1"/>
  <c r="I10" i="1"/>
  <c r="H10" i="1" l="1"/>
  <c r="G10" i="1" l="1"/>
  <c r="F10" i="1" l="1"/>
  <c r="E10" i="1"/>
  <c r="C10" i="1" l="1"/>
  <c r="O10" i="1" l="1"/>
</calcChain>
</file>

<file path=xl/sharedStrings.xml><?xml version="1.0" encoding="utf-8"?>
<sst xmlns="http://schemas.openxmlformats.org/spreadsheetml/2006/main" count="24" uniqueCount="24">
  <si>
    <t>по месеци и видове приходи</t>
  </si>
  <si>
    <t>Приходи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</si>
  <si>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</si>
  <si>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</si>
  <si>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</si>
  <si>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</si>
  <si>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</si>
  <si>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</si>
  <si>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</si>
  <si>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</si>
  <si>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</si>
  <si>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</si>
  <si>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</si>
  <si>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</si>
  <si>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приходи за периода</t>
  </si>
  <si>
    <r>
      <rPr>
        <b/>
        <sz val="11"/>
        <color theme="1"/>
        <rFont val="Times New Roman"/>
        <family val="1"/>
        <charset val="204"/>
      </rPr>
      <t>Акцизи</t>
    </r>
    <r>
      <rPr>
        <sz val="9"/>
        <color theme="1"/>
        <rFont val="Times New Roman"/>
        <family val="1"/>
        <charset val="204"/>
      </rPr>
      <t xml:space="preserve"> </t>
    </r>
  </si>
  <si>
    <t>ДДС при внос</t>
  </si>
  <si>
    <t>Мита</t>
  </si>
  <si>
    <t>Глоби, санкции и др. приходи</t>
  </si>
  <si>
    <t>Общо приходи</t>
  </si>
  <si>
    <t>Статистика - Месечен бюлетин за изпълнението на бюджета</t>
  </si>
  <si>
    <t>Още информация за приходите можете да намерите на интернет страницата на Министерство на финансите в</t>
  </si>
  <si>
    <t>Данни за изпълнението на приходите, администрирани от Агенция "Митници" - 2025 година</t>
  </si>
  <si>
    <t xml:space="preserve"> (в млн. лв.)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</si>
</sst>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000"/>
    <numFmt numFmtId="166" formatCode="#,##0.000"/>
  </numFmts>
  <fonts count="11" x14ac:knownFonts="1">
    <font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35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/>
    <xf numFmtId="0" fontId="4" fillId="0" borderId="5" xfId="0" applyFont="1" applyBorder="1"/>
    <xf numFmtId="0" fontId="3" fillId="0" borderId="8" xfId="0" applyFont="1" applyBorder="1"/>
    <xf numFmtId="0" fontId="4" fillId="0" borderId="0" xfId="0" applyFont="1"/>
    <xf numFmtId="0" fontId="3" fillId="0" borderId="10" xfId="0" applyFont="1" applyBorder="1"/>
    <xf numFmtId="0" fontId="4" fillId="0" borderId="0" xfId="0" applyFont="1" applyFill="1" applyBorder="1"/>
    <xf numFmtId="0" fontId="6" fillId="0" borderId="0" xfId="1" applyAlignment="1">
      <alignment vertical="center"/>
    </xf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164" fontId="3" fillId="0" borderId="7" xfId="0" applyNumberFormat="1" applyFont="1" applyBorder="1"/>
    <xf numFmtId="164" fontId="3" fillId="0" borderId="12" xfId="0" applyNumberFormat="1" applyFont="1" applyBorder="1"/>
    <xf numFmtId="164" fontId="0" fillId="0" borderId="0" xfId="0" applyNumberFormat="1"/>
    <xf numFmtId="164" fontId="4" fillId="0" borderId="0" xfId="0" applyNumberFormat="1" applyFont="1"/>
    <xf numFmtId="164" fontId="7" fillId="0" borderId="9" xfId="0" applyNumberFormat="1" applyFont="1" applyFill="1" applyBorder="1"/>
    <xf numFmtId="164" fontId="9" fillId="0" borderId="9" xfId="0" applyNumberFormat="1" applyFont="1" applyFill="1" applyBorder="1"/>
    <xf numFmtId="165" fontId="0" fillId="0" borderId="0" xfId="0" applyNumberFormat="1"/>
    <xf numFmtId="164" fontId="4" fillId="0" borderId="6" xfId="0" applyNumberFormat="1" applyFont="1" applyBorder="1"/>
    <xf numFmtId="164" fontId="4" fillId="0" borderId="9" xfId="0" applyNumberFormat="1" applyFont="1" applyBorder="1"/>
    <xf numFmtId="164" fontId="4" fillId="0" borderId="11" xfId="0" applyNumberFormat="1" applyFont="1" applyBorder="1"/>
    <xf numFmtId="164" fontId="10" fillId="0" borderId="6" xfId="0" applyNumberFormat="1" applyFont="1" applyBorder="1"/>
    <xf numFmtId="164" fontId="10" fillId="0" borderId="9" xfId="0" applyNumberFormat="1" applyFont="1" applyBorder="1"/>
    <xf numFmtId="164" fontId="10" fillId="0" borderId="11" xfId="0" applyNumberFormat="1" applyFont="1" applyBorder="1"/>
    <xf numFmtId="166" fontId="0" fillId="0" borderId="0" xfId="0" applyNumberFormat="1"/>
    <xf numFmtId="165" fontId="4" fillId="0" borderId="0" xfId="0" applyNumberFormat="1" applyFont="1"/>
    <xf numFmtId="164" fontId="7" fillId="0" borderId="9" xfId="2" applyNumberFormat="1" applyFont="1" applyFill="1" applyBorder="1" applyAlignment="1">
      <alignment vertical="center" wrapText="1"/>
    </xf>
    <xf numFmtId="164" fontId="7" fillId="0" borderId="9" xfId="2" applyNumberFormat="1" applyFont="1" applyFill="1" applyBorder="1" applyAlignment="1">
      <alignment horizontal="right" vertical="center" wrapText="1"/>
    </xf>
    <xf numFmtId="164" fontId="9" fillId="0" borderId="9" xfId="2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infin.bg/bg/statistics/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17"/>
  <sheetViews>
    <sheetView tabSelected="1" zoomScaleNormal="100" workbookViewId="0">
      <selection activeCell="L27" sqref="L27"/>
    </sheetView>
  </sheetViews>
  <sheetFormatPr defaultRowHeight="15.05" x14ac:dyDescent="0.3"/>
  <cols>
    <col min="2" max="2" width="31.6640625" bestFit="1" customWidth="1"/>
    <col min="3" max="14" width="10" customWidth="1"/>
    <col min="15" max="15" width="13.21875" customWidth="1"/>
  </cols>
  <sheetData>
    <row r="3" spans="2:15" x14ac:dyDescent="0.3">
      <c r="B3" s="32" t="s">
        <v>22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 ht="15.75" thickBot="1" x14ac:dyDescent="0.35">
      <c r="B4" s="1"/>
      <c r="C4" s="1"/>
      <c r="D4" s="1"/>
      <c r="E4" s="1"/>
      <c r="F4" s="33" t="s">
        <v>0</v>
      </c>
      <c r="G4" s="33"/>
      <c r="H4" s="33"/>
      <c r="I4" s="33"/>
      <c r="J4" s="1"/>
      <c r="K4" s="1"/>
      <c r="L4" s="1"/>
      <c r="M4" s="1"/>
      <c r="N4" s="34" t="s">
        <v>23</v>
      </c>
      <c r="O4" s="34"/>
    </row>
    <row r="5" spans="2:15" ht="43.85" thickBot="1" x14ac:dyDescent="0.35">
      <c r="B5" s="29" t="s">
        <v>1</v>
      </c>
      <c r="C5" s="30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8</v>
      </c>
      <c r="J5" s="30" t="s">
        <v>9</v>
      </c>
      <c r="K5" s="30" t="s">
        <v>10</v>
      </c>
      <c r="L5" s="30" t="s">
        <v>11</v>
      </c>
      <c r="M5" s="30" t="s">
        <v>12</v>
      </c>
      <c r="N5" s="30" t="s">
        <v>13</v>
      </c>
      <c r="O5" s="31" t="s">
        <v>14</v>
      </c>
    </row>
    <row r="6" spans="2:15" x14ac:dyDescent="0.3">
      <c r="B6" s="3" t="s">
        <v>15</v>
      </c>
      <c r="C6" s="26">
        <v>820.11683181551894</v>
      </c>
      <c r="D6" s="26">
        <v>280.94069760087297</v>
      </c>
      <c r="E6" s="15">
        <v>413.17186082843386</v>
      </c>
      <c r="F6" s="15">
        <v>667.43449955235599</v>
      </c>
      <c r="G6" s="26">
        <f>935015084.534129/1000000</f>
        <v>935.01508453412907</v>
      </c>
      <c r="H6" s="15">
        <v>374.49301706514802</v>
      </c>
      <c r="I6" s="28">
        <v>535.03002893999997</v>
      </c>
      <c r="J6" s="28">
        <v>633.98635257319995</v>
      </c>
      <c r="K6" s="18">
        <v>671.08586578389895</v>
      </c>
      <c r="L6" s="18"/>
      <c r="M6" s="21"/>
      <c r="N6" s="21"/>
      <c r="O6" s="11">
        <f>SUM(C6:N6)</f>
        <v>5331.2742386935579</v>
      </c>
    </row>
    <row r="7" spans="2:15" x14ac:dyDescent="0.3">
      <c r="B7" s="4" t="s">
        <v>16</v>
      </c>
      <c r="C7" s="27">
        <v>561.83853025999997</v>
      </c>
      <c r="D7" s="15">
        <v>495.75156623999999</v>
      </c>
      <c r="E7" s="15">
        <v>510.7144591</v>
      </c>
      <c r="F7" s="15">
        <v>535.70667165999998</v>
      </c>
      <c r="G7" s="27">
        <f>469832038.27/1000000</f>
        <v>469.83203827</v>
      </c>
      <c r="H7" s="16">
        <v>597.50106534000008</v>
      </c>
      <c r="I7" s="15">
        <v>565.87752437999995</v>
      </c>
      <c r="J7" s="15">
        <v>496.28929627999997</v>
      </c>
      <c r="K7" s="19">
        <v>560.68217336999999</v>
      </c>
      <c r="L7" s="19"/>
      <c r="M7" s="22"/>
      <c r="N7" s="22"/>
      <c r="O7" s="11">
        <f>SUM(C7:N7)</f>
        <v>4794.1933248999994</v>
      </c>
    </row>
    <row r="8" spans="2:15" x14ac:dyDescent="0.3">
      <c r="B8" s="4" t="s">
        <v>17</v>
      </c>
      <c r="C8" s="26">
        <v>31.210179339283897</v>
      </c>
      <c r="D8" s="15">
        <v>30.5080445485615</v>
      </c>
      <c r="E8" s="15">
        <v>30.066211651666194</v>
      </c>
      <c r="F8" s="15">
        <v>33.401574637200099</v>
      </c>
      <c r="G8" s="26">
        <f>24759659.1721444/1000000</f>
        <v>24.759659172144403</v>
      </c>
      <c r="H8" s="15">
        <v>33.292927274069001</v>
      </c>
      <c r="I8" s="28">
        <v>38.556804849999999</v>
      </c>
      <c r="J8" s="28">
        <v>29.465566540867897</v>
      </c>
      <c r="K8" s="19">
        <v>32.386233815255999</v>
      </c>
      <c r="L8" s="19"/>
      <c r="M8" s="22"/>
      <c r="N8" s="22"/>
      <c r="O8" s="11">
        <f>SUM(C8:N8)</f>
        <v>283.64720182904898</v>
      </c>
    </row>
    <row r="9" spans="2:15" ht="15.75" thickBot="1" x14ac:dyDescent="0.35">
      <c r="B9" s="6" t="s">
        <v>18</v>
      </c>
      <c r="C9" s="26">
        <v>0.57036551970215599</v>
      </c>
      <c r="D9" s="15">
        <v>0.68282633012001204</v>
      </c>
      <c r="E9" s="15">
        <v>0.32429484445752493</v>
      </c>
      <c r="F9" s="15">
        <v>0.56809415828606002</v>
      </c>
      <c r="G9" s="26">
        <f>550290.128270985/1000000</f>
        <v>0.550290128270985</v>
      </c>
      <c r="H9" s="15">
        <v>0.69491710485651403</v>
      </c>
      <c r="I9" s="28">
        <f>2100898.43/1000000</f>
        <v>2.10089843</v>
      </c>
      <c r="J9" s="28">
        <v>0.75386122285691304</v>
      </c>
      <c r="K9" s="20">
        <v>1.1676386697879302</v>
      </c>
      <c r="L9" s="20"/>
      <c r="M9" s="23"/>
      <c r="N9" s="23"/>
      <c r="O9" s="12">
        <f>SUM(C9:N9)</f>
        <v>7.4131864083380945</v>
      </c>
    </row>
    <row r="10" spans="2:15" ht="15.75" thickBot="1" x14ac:dyDescent="0.35">
      <c r="B10" s="2" t="s">
        <v>19</v>
      </c>
      <c r="C10" s="9">
        <f t="shared" ref="C10:K10" si="0">SUM(C6:C9)</f>
        <v>1413.735906934505</v>
      </c>
      <c r="D10" s="9">
        <f t="shared" si="0"/>
        <v>807.88313471955462</v>
      </c>
      <c r="E10" s="9">
        <f t="shared" si="0"/>
        <v>954.27682642455761</v>
      </c>
      <c r="F10" s="9">
        <f t="shared" si="0"/>
        <v>1237.1108400078422</v>
      </c>
      <c r="G10" s="9">
        <f t="shared" si="0"/>
        <v>1430.1570721045443</v>
      </c>
      <c r="H10" s="9">
        <f t="shared" si="0"/>
        <v>1005.9819267840736</v>
      </c>
      <c r="I10" s="9">
        <f t="shared" si="0"/>
        <v>1141.5652565999997</v>
      </c>
      <c r="J10" s="9">
        <f t="shared" si="0"/>
        <v>1160.4950766169247</v>
      </c>
      <c r="K10" s="9">
        <f t="shared" si="0"/>
        <v>1265.3219116389428</v>
      </c>
      <c r="L10" s="9">
        <f>SUM(L6:L9)</f>
        <v>0</v>
      </c>
      <c r="M10" s="9">
        <f>SUM(M6:M9)</f>
        <v>0</v>
      </c>
      <c r="N10" s="9">
        <f>SUM(N6:N9)</f>
        <v>0</v>
      </c>
      <c r="O10" s="10">
        <f>SUM(C10:N10)</f>
        <v>10416.527951830945</v>
      </c>
    </row>
    <row r="11" spans="2:15" x14ac:dyDescent="0.3">
      <c r="B11" s="5"/>
      <c r="C11" s="2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14"/>
    </row>
    <row r="12" spans="2:15" x14ac:dyDescent="0.3">
      <c r="B12" s="7" t="s">
        <v>21</v>
      </c>
    </row>
    <row r="13" spans="2:15" x14ac:dyDescent="0.3">
      <c r="B13" s="8" t="s">
        <v>20</v>
      </c>
      <c r="O13" s="13"/>
    </row>
    <row r="14" spans="2:15" ht="15.75" customHeight="1" x14ac:dyDescent="0.3">
      <c r="J14" s="24"/>
    </row>
    <row r="16" spans="2:15" x14ac:dyDescent="0.3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3:14" x14ac:dyDescent="0.3"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</sheetData>
  <mergeCells count="3">
    <mergeCell ref="B3:O3"/>
    <mergeCell ref="F4:I4"/>
    <mergeCell ref="N4:O4"/>
  </mergeCells>
  <hyperlinks>
    <hyperlink ref="B13" r:id="rId1" display="https://www.minfin.bg/bg/statistics/12"/>
  </hyperlinks>
  <pageMargins left="0.25" right="0.25" top="0.75" bottom="0.75" header="0.3" footer="0.3"/>
  <pageSetup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ИНА Е.ЕНЕВА</cp:lastModifiedBy>
  <cp:lastPrinted>2022-02-25T09:46:40Z</cp:lastPrinted>
  <dcterms:created xsi:type="dcterms:W3CDTF">2021-08-20T06:25:17Z</dcterms:created>
  <dcterms:modified xsi:type="dcterms:W3CDTF">2025-10-13T06:57:39Z</dcterms:modified>
</cp:coreProperties>
</file>